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2\wrzesień 2022\uchwała wrzesień 2022\"/>
    </mc:Choice>
  </mc:AlternateContent>
  <xr:revisionPtr revIDLastSave="0" documentId="13_ncr:1_{D48F74B0-4D8B-4F1E-90DF-3985161772FF}" xr6:coauthVersionLast="36" xr6:coauthVersionMax="47" xr10:uidLastSave="{00000000-0000-0000-0000-000000000000}"/>
  <bookViews>
    <workbookView xWindow="660" yWindow="1230" windowWidth="28485" windowHeight="14715" xr2:uid="{00000000-000D-0000-FFFF-FFFF00000000}"/>
  </bookViews>
  <sheets>
    <sheet name="dochody" sheetId="12" r:id="rId1"/>
    <sheet name="wydatki" sheetId="11" r:id="rId2"/>
  </sheets>
  <definedNames>
    <definedName name="_xlnm.Print_Area" localSheetId="0">dochody!$A$1:$F$15</definedName>
    <definedName name="_xlnm.Print_Area" localSheetId="1">wydatki!$A$1:$H$36</definedName>
    <definedName name="_xlnm.Print_Titles" localSheetId="0">dochody!$2:$3</definedName>
    <definedName name="_xlnm.Print_Titles" localSheetId="1">wydatki!$1:$2</definedName>
  </definedNames>
  <calcPr calcId="191029"/>
</workbook>
</file>

<file path=xl/calcChain.xml><?xml version="1.0" encoding="utf-8"?>
<calcChain xmlns="http://schemas.openxmlformats.org/spreadsheetml/2006/main">
  <c r="E34" i="11" l="1"/>
  <c r="D34" i="11"/>
  <c r="E4" i="11" l="1"/>
  <c r="D14" i="12" l="1"/>
  <c r="C14" i="12"/>
  <c r="E31" i="11" l="1"/>
  <c r="C15" i="12" l="1"/>
  <c r="D35" i="11" l="1"/>
</calcChain>
</file>

<file path=xl/sharedStrings.xml><?xml version="1.0" encoding="utf-8"?>
<sst xmlns="http://schemas.openxmlformats.org/spreadsheetml/2006/main" count="132" uniqueCount="90">
  <si>
    <t>Dział</t>
  </si>
  <si>
    <t>Rozdział</t>
  </si>
  <si>
    <t>Zmniejszenia
/kwota w zł/</t>
  </si>
  <si>
    <t>Zwiększenia
/kwota w zł/</t>
  </si>
  <si>
    <t>Przeznaczenie</t>
  </si>
  <si>
    <t>Suma</t>
  </si>
  <si>
    <t>Ogółem plan wydatków</t>
  </si>
  <si>
    <t>WYDATKI</t>
  </si>
  <si>
    <t>Jednostka realizująca</t>
  </si>
  <si>
    <t>DOCHODY</t>
  </si>
  <si>
    <t>Źródło</t>
  </si>
  <si>
    <t>Ogółem plan dochodów</t>
  </si>
  <si>
    <t>600</t>
  </si>
  <si>
    <t>60001</t>
  </si>
  <si>
    <t>PZDW</t>
  </si>
  <si>
    <t>ROPS</t>
  </si>
  <si>
    <t>Dep. DO/ instytucje kultury</t>
  </si>
  <si>
    <t>BF</t>
  </si>
  <si>
    <t>Dochody z tytułu subwencji ogólnej z budżetu państwa - część oświatowa.</t>
  </si>
  <si>
    <t>010</t>
  </si>
  <si>
    <t>750</t>
  </si>
  <si>
    <t>851</t>
  </si>
  <si>
    <t>757</t>
  </si>
  <si>
    <t>720</t>
  </si>
  <si>
    <t>801</t>
  </si>
  <si>
    <t>MSCKZiU w Rzeszowie</t>
  </si>
  <si>
    <t>Lp.</t>
  </si>
  <si>
    <t>Dep. DT</t>
  </si>
  <si>
    <t>710</t>
  </si>
  <si>
    <t>Dep. SI</t>
  </si>
  <si>
    <t>Dochody z tytułu środków pochodzących z budżetu Unii Europejskiej oraz budżetu państwa na realizację projektu pn. "Wysokie standardy obsługi inwestora w samorządach województwa podkarpackiego" realizowanego w ramach POWER na lata 2014-2020.</t>
  </si>
  <si>
    <t>Dochody z tytułu środków pochodzących z budżetu Unii Europejskiej oraz budżetu państwa na realizację projektu pn. "Zintegrowany i uspołeczniony model planowania przestrzennego poprzez opracowanie Strategii Przestrzennej Rzeszowskiego Obszaru Funkcjonalnego" realizowanego w ramach POWER na lata 2014-2020.</t>
  </si>
  <si>
    <t>Dochody z tytułu środków pochodzących z budżetu Unii Europejskiej na realizację projektu pn. "Podkarpacki System Informacji Przestrzennej (PSIP)" realizowanego w ramach RPO WP na lata 2014-2020.</t>
  </si>
  <si>
    <t xml:space="preserve">Dochody z tytułu środków od inwestora korzystającego podczas realizacji inwestycji z dróg wojewódzkich </t>
  </si>
  <si>
    <t>Dep. RR</t>
  </si>
  <si>
    <t>Dep. RP</t>
  </si>
  <si>
    <t>01004</t>
  </si>
  <si>
    <t>60004</t>
  </si>
  <si>
    <t>Dep. OZ</t>
  </si>
  <si>
    <t>852</t>
  </si>
  <si>
    <t>Dep. OR</t>
  </si>
  <si>
    <t>Dep. BF</t>
  </si>
  <si>
    <t>WUP</t>
  </si>
  <si>
    <t>Dochody z tytułu środków UE na realizację projektu pn.  "Podkarpackie Centrum Integracji Cudzoziemców" w ramach Regionalnego Programu Operacyjnego na lata 2014-2020.</t>
  </si>
  <si>
    <r>
      <rPr>
        <b/>
        <u/>
        <sz val="16"/>
        <rFont val="Arial"/>
        <family val="2"/>
        <charset val="238"/>
      </rPr>
      <t>Ustalenie planu wydatków</t>
    </r>
    <r>
      <rPr>
        <sz val="16"/>
        <rFont val="Arial"/>
        <family val="2"/>
        <charset val="238"/>
      </rPr>
      <t xml:space="preserve"> z przeznaczeniem na realizację zadania pn. "Zlecenie biegłemu rewidentowi kontroli finansowej w Spółce POLREGIO".</t>
    </r>
  </si>
  <si>
    <r>
      <rPr>
        <b/>
        <u/>
        <sz val="16"/>
        <color theme="1"/>
        <rFont val="Arial"/>
        <family val="2"/>
        <charset val="238"/>
      </rPr>
      <t xml:space="preserve">Zmniejszenie planu wydatków </t>
    </r>
    <r>
      <rPr>
        <sz val="16"/>
        <color theme="1"/>
        <rFont val="Arial"/>
        <family val="2"/>
        <charset val="238"/>
      </rPr>
      <t>przeznaczonych na:
1) "Budowę wielopoziomowego obiektu w celu zabezpieczenia miejsc postojowych przy ul. Szpitalnej na potrzeby Jednostek Organizacyjnych Samorządu Województwa" - 350.000,-zł,
2) "Zagospodarowanie terenu wokół rzeki Przyrwy przy ulicy Lubelskiej w Rzeszowie w celu utworzenia miejsc postojowych na potrzeby Jednostek Organizacyjnych Samorządu Województwa" - 100.000,-zł.</t>
    </r>
  </si>
  <si>
    <r>
      <rPr>
        <b/>
        <u/>
        <sz val="16"/>
        <color theme="1"/>
        <rFont val="Arial"/>
        <family val="2"/>
        <charset val="238"/>
      </rPr>
      <t>Zmniejszenie planu wydatków</t>
    </r>
    <r>
      <rPr>
        <sz val="16"/>
        <color theme="1"/>
        <rFont val="Arial"/>
        <family val="2"/>
        <charset val="238"/>
      </rPr>
      <t xml:space="preserve"> przeznaczonych na realizację zadania pn. "Wymiana instalacji centralnego ogrzewania w budynku szkoły" Medyczno Społecznego Centrum Kształcenia Ustawicznego i Zawodowego w Rzeszowie.</t>
    </r>
  </si>
  <si>
    <r>
      <rPr>
        <b/>
        <u/>
        <sz val="16"/>
        <rFont val="Arial"/>
        <family val="2"/>
        <charset val="238"/>
      </rPr>
      <t xml:space="preserve">Zwiększenie planu dotacji celowej </t>
    </r>
    <r>
      <rPr>
        <sz val="16"/>
        <rFont val="Arial"/>
        <family val="2"/>
        <charset val="238"/>
      </rPr>
      <t>dla Wojewódzkiego Szpitala im. Św. Ojca Pio w Przemyślu z przeznaczeniem na realizację zadania pn."Reorganizacja Oddziału Chirurgii Naczyniowej".</t>
    </r>
  </si>
  <si>
    <r>
      <rPr>
        <b/>
        <u/>
        <sz val="16"/>
        <rFont val="Arial"/>
        <family val="2"/>
        <charset val="238"/>
      </rPr>
      <t>Zwiększenie planu wydatków</t>
    </r>
    <r>
      <rPr>
        <sz val="16"/>
        <rFont val="Arial"/>
        <family val="2"/>
        <charset val="238"/>
      </rPr>
      <t xml:space="preserve"> z przeznaczeniem na dodatki specjalne dla pracowników ROPS (opiekunów stażystów).</t>
    </r>
  </si>
  <si>
    <r>
      <rPr>
        <b/>
        <u/>
        <sz val="16"/>
        <color theme="1"/>
        <rFont val="Arial"/>
        <family val="2"/>
        <charset val="238"/>
      </rPr>
      <t xml:space="preserve">Zwiększenie planu dotacji podmiotowej </t>
    </r>
    <r>
      <rPr>
        <sz val="16"/>
        <color theme="1"/>
        <rFont val="Arial"/>
        <family val="2"/>
        <charset val="238"/>
      </rPr>
      <t>dla Wojewódzkiego Domu Kultury w Rzeszowie z przeznaczeniem na dofinansowanie działalności bieżącej w zakresie realizowanych zadań statutowych.</t>
    </r>
  </si>
  <si>
    <r>
      <rPr>
        <b/>
        <u/>
        <sz val="16"/>
        <color theme="1"/>
        <rFont val="Arial"/>
        <family val="2"/>
        <charset val="238"/>
      </rPr>
      <t>Ustalenie planu dotacji podmiotowej</t>
    </r>
    <r>
      <rPr>
        <sz val="16"/>
        <color theme="1"/>
        <rFont val="Arial"/>
        <family val="2"/>
        <charset val="238"/>
      </rPr>
      <t xml:space="preserve"> dla Muzeum Narodowego Ziemi Przemyskiej w Przemyślu na utrzymanie i remonty obiektów, w tym na:
1) kompleksowy remont piorunochronu w budynku przy ulicy Kościuszki 2 w Przemyślu - 15.000,-zł,
2) remont instalacji centralnego ogrzewania w lokalach przy ulicy Kościuszki 7 w Przemyślu - 58.000,-zł.</t>
    </r>
  </si>
  <si>
    <r>
      <rPr>
        <b/>
        <u/>
        <sz val="16"/>
        <color theme="1"/>
        <rFont val="Arial"/>
        <family val="2"/>
        <charset val="238"/>
      </rPr>
      <t>Ustalenie planu wydatków</t>
    </r>
    <r>
      <rPr>
        <sz val="16"/>
        <color theme="1"/>
        <rFont val="Arial"/>
        <family val="2"/>
        <charset val="238"/>
      </rPr>
      <t xml:space="preserve"> na dotację celową z przeznaczeniem na pomoc finansową dla Gminy Miejskiej Lubaczów na realizację zadania pn. "Budowa pomnika gen. Stanisława Dąbka w Lubaczowie".</t>
    </r>
  </si>
  <si>
    <r>
      <rPr>
        <b/>
        <u/>
        <sz val="16"/>
        <color theme="1"/>
        <rFont val="Arial"/>
        <family val="2"/>
        <charset val="238"/>
      </rPr>
      <t xml:space="preserve">Zmiany w planie dotacji </t>
    </r>
    <r>
      <rPr>
        <sz val="16"/>
        <color theme="1"/>
        <rFont val="Arial"/>
        <family val="2"/>
        <charset val="238"/>
      </rPr>
      <t xml:space="preserve">dla Teatru im.  Wandy Siemaszkowej w Rzeszowie poprzez:
</t>
    </r>
    <r>
      <rPr>
        <b/>
        <sz val="16"/>
        <color theme="1"/>
        <rFont val="Arial"/>
        <family val="2"/>
        <charset val="238"/>
      </rPr>
      <t>1) zmniejszenie planu dotacji podmiotowej na utrzymanie i remonty obiektów</t>
    </r>
    <r>
      <rPr>
        <sz val="16"/>
        <color theme="1"/>
        <rFont val="Arial"/>
        <family val="2"/>
        <charset val="238"/>
      </rPr>
      <t xml:space="preserve"> - na zadanie pn. "Remont dachów w budynkach Teatru im. Wandy Siemaszkowej" - 100.000,-zł,
</t>
    </r>
    <r>
      <rPr>
        <b/>
        <sz val="16"/>
        <color theme="1"/>
        <rFont val="Arial"/>
        <family val="2"/>
        <charset val="238"/>
      </rPr>
      <t xml:space="preserve">2) zwiększenie planu dotacji podmiotowej </t>
    </r>
    <r>
      <rPr>
        <sz val="16"/>
        <color theme="1"/>
        <rFont val="Arial"/>
        <family val="2"/>
        <charset val="238"/>
      </rPr>
      <t>z przeznaczeniem na zadanie pn. "Konserwacja pokrycia dachowego nad Dużą Sceną Teatru im. Wandy Siemaszkowej" - 70.000,-zł.</t>
    </r>
  </si>
  <si>
    <r>
      <rPr>
        <b/>
        <u/>
        <sz val="16"/>
        <color theme="1"/>
        <rFont val="Arial"/>
        <family val="2"/>
        <charset val="238"/>
      </rPr>
      <t>Zmniejszenie planu wydatków</t>
    </r>
    <r>
      <rPr>
        <sz val="16"/>
        <color theme="1"/>
        <rFont val="Arial"/>
        <family val="2"/>
        <charset val="238"/>
      </rPr>
      <t xml:space="preserve"> przeznaczonych na remont drogi wojewódzkiej nr 870.</t>
    </r>
  </si>
  <si>
    <t>PBGiTR</t>
  </si>
  <si>
    <t>Dep. GR</t>
  </si>
  <si>
    <r>
      <rPr>
        <b/>
        <u/>
        <sz val="16"/>
        <color theme="1"/>
        <rFont val="Arial"/>
        <family val="2"/>
        <charset val="238"/>
      </rPr>
      <t>Zmiana przeznaczenia dotacji celowej</t>
    </r>
    <r>
      <rPr>
        <sz val="16"/>
        <color theme="1"/>
        <rFont val="Arial"/>
        <family val="2"/>
        <charset val="238"/>
      </rPr>
      <t xml:space="preserve"> dla Wojewódzkiego Domu Kultury w Rzeszowie poprzez:
</t>
    </r>
    <r>
      <rPr>
        <b/>
        <sz val="16"/>
        <color theme="1"/>
        <rFont val="Arial"/>
        <family val="2"/>
        <charset val="238"/>
      </rPr>
      <t xml:space="preserve">1) zmniejszenie planu dotacji celowej </t>
    </r>
    <r>
      <rPr>
        <sz val="16"/>
        <color theme="1"/>
        <rFont val="Arial"/>
        <family val="2"/>
        <charset val="238"/>
      </rPr>
      <t xml:space="preserve">na realizację zadania pn. "Modernizacja instalacji Systemu Sygnalizacji Pożaru w budynku WDK w Rzeszowie" - 73.680,-zł 
</t>
    </r>
    <r>
      <rPr>
        <b/>
        <sz val="16"/>
        <color theme="1"/>
        <rFont val="Arial"/>
        <family val="2"/>
        <charset val="238"/>
      </rPr>
      <t>2) ustalenie planu dotacji celowej na realizację zadań</t>
    </r>
    <r>
      <rPr>
        <sz val="16"/>
        <color theme="1"/>
        <rFont val="Arial"/>
        <family val="2"/>
        <charset val="238"/>
      </rPr>
      <t xml:space="preserve"> pn.:
a) "Dostawa i montaż regałów przesuwnych dwustronnych do archiwum zakładowego WK - 43.000,-zł,
b) "Zakup mobilnej konstrukcji do obsługi imprez z wykorzystaniem multimediów" - 22.000,-zł.</t>
    </r>
  </si>
  <si>
    <r>
      <rPr>
        <b/>
        <u/>
        <sz val="16"/>
        <color theme="1"/>
        <rFont val="Arial"/>
        <family val="2"/>
        <charset val="238"/>
      </rPr>
      <t>Ustalenie planu wydatków</t>
    </r>
    <r>
      <rPr>
        <sz val="16"/>
        <color theme="1"/>
        <rFont val="Arial"/>
        <family val="2"/>
        <charset val="238"/>
      </rPr>
      <t xml:space="preserve"> na dotację celową z przeznaczeniem na pomoc finansową dla Gminy Miasto Dębica na organizację wydarzenia pn. Międzynarodowy Festiwal "Dębickie Korzenie" - Krzysztof Penderecki in memoriam. International Festival "Dębica Roots" - Krzysztof Penderecki in memoriam".</t>
    </r>
  </si>
  <si>
    <r>
      <rPr>
        <b/>
        <u/>
        <sz val="16"/>
        <color theme="1"/>
        <rFont val="Arial"/>
        <family val="2"/>
        <charset val="238"/>
      </rPr>
      <t>Zmniejszenie planu wydatków majątkowych</t>
    </r>
    <r>
      <rPr>
        <sz val="16"/>
        <color theme="1"/>
        <rFont val="Arial"/>
        <family val="2"/>
        <charset val="238"/>
      </rPr>
      <t xml:space="preserve"> przeznaczonych na realizację zadania pn.  "Rozbudowa dr. woj. Nr 863 Kopki-Krzeszów-Tarnogród-Cieszanów polegająca na rozbudowie skrzyżowania z dr. Powiatową Nr 1069R w km 3+656 w m. Krzeszów".
</t>
    </r>
    <r>
      <rPr>
        <b/>
        <sz val="16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</si>
  <si>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16"/>
        <color theme="1"/>
        <rFont val="Arial"/>
        <family val="2"/>
        <charset val="238"/>
      </rPr>
      <t xml:space="preserve">Zwiększenie planu dotacji celowej </t>
    </r>
    <r>
      <rPr>
        <sz val="16"/>
        <color theme="1"/>
        <rFont val="Arial"/>
        <family val="2"/>
        <charset val="238"/>
      </rPr>
      <t xml:space="preserve">dla Muzeum Narodowego Ziemi Przemyskiej w Przemyślu na  realizację zadania pn.: "Podziemna Trasa Turystyczna w Przemyślu".
</t>
    </r>
    <r>
      <rPr>
        <b/>
        <sz val="16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</si>
  <si>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16"/>
        <rFont val="Arial"/>
        <family val="2"/>
        <charset val="238"/>
      </rPr>
      <t xml:space="preserve">Zmniejszenie planu wydatków </t>
    </r>
    <r>
      <rPr>
        <sz val="16"/>
        <rFont val="Arial"/>
        <family val="2"/>
        <charset val="238"/>
      </rPr>
      <t xml:space="preserve">przeznaczonych na realizację projektu pn."Zintegrowany i uspołeczniony model planowania przestrzennego poprzez opracowanie Strategii Przestrzennej Rzeszowskiego Obszaru Funkcjonalnego" realizowanego w ramach POWER na lata 2014-2020.
</t>
    </r>
    <r>
      <rPr>
        <b/>
        <sz val="16"/>
        <rFont val="Arial"/>
        <family val="2"/>
        <charset val="238"/>
      </rPr>
      <t>Dotyczy przedsięwzięcia ujętego w wykazie przedsięwzięć do WPF.</t>
    </r>
  </si>
  <si>
    <r>
      <rPr>
        <b/>
        <u/>
        <sz val="16"/>
        <rFont val="Arial"/>
        <family val="2"/>
        <charset val="238"/>
      </rPr>
      <t xml:space="preserve">Zmniejszenie planu wydatków </t>
    </r>
    <r>
      <rPr>
        <sz val="16"/>
        <rFont val="Arial"/>
        <family val="2"/>
        <charset val="238"/>
      </rPr>
      <t xml:space="preserve">przeznaczonych na realizację projektu pn."Wysokie standardy obsługi inwestora w samorządach województwa podkarpackiego" realizowanego w ramach POWER na lata 2014-2020.
</t>
    </r>
    <r>
      <rPr>
        <b/>
        <sz val="16"/>
        <rFont val="Arial"/>
        <family val="2"/>
        <charset val="238"/>
      </rPr>
      <t>Dotyczy przedsięwzięcia ujętego w wykazie przedsięwzięć do WPF.</t>
    </r>
  </si>
  <si>
    <r>
      <rPr>
        <b/>
        <u/>
        <sz val="16"/>
        <rFont val="Arial"/>
        <family val="2"/>
        <charset val="238"/>
      </rPr>
      <t xml:space="preserve">Zmniejszenie planu wydatków </t>
    </r>
    <r>
      <rPr>
        <sz val="16"/>
        <rFont val="Arial"/>
        <family val="2"/>
        <charset val="238"/>
      </rPr>
      <t xml:space="preserve">przeznaczonych na realizację zadania pn. "utrzymanie projektu „Podkarpacki System Informacji Medycznej (PSIM)” . 
</t>
    </r>
    <r>
      <rPr>
        <b/>
        <sz val="16"/>
        <rFont val="Arial"/>
        <family val="2"/>
        <charset val="238"/>
      </rPr>
      <t>Dotyczy przedsięwzięcia ujętego w wykazie przedsięwzięć do WPF.</t>
    </r>
  </si>
  <si>
    <r>
      <rPr>
        <b/>
        <u/>
        <sz val="16"/>
        <rFont val="Arial"/>
        <family val="2"/>
        <charset val="238"/>
      </rPr>
      <t xml:space="preserve">Zmniejszenie planu wydatków </t>
    </r>
    <r>
      <rPr>
        <sz val="16"/>
        <rFont val="Arial"/>
        <family val="2"/>
        <charset val="238"/>
      </rPr>
      <t xml:space="preserve">przeznaczonych na realizację zadania pn. "utrzymanie projektu „Podkarpacki System Informacji Przestrzennej (PSIP)”. 
</t>
    </r>
    <r>
      <rPr>
        <b/>
        <sz val="16"/>
        <rFont val="Arial"/>
        <family val="2"/>
        <charset val="238"/>
      </rPr>
      <t>Dotyczy przedsięwzięcia ujętego w wykazie przedsięwzięć do WPF.</t>
    </r>
  </si>
  <si>
    <r>
      <rPr>
        <b/>
        <u/>
        <sz val="16"/>
        <rFont val="Arial"/>
        <family val="2"/>
        <charset val="238"/>
      </rPr>
      <t xml:space="preserve">Zmniejszenie planu wydatków </t>
    </r>
    <r>
      <rPr>
        <sz val="16"/>
        <rFont val="Arial"/>
        <family val="2"/>
        <charset val="238"/>
      </rPr>
      <t xml:space="preserve">przeznaczonych na realizację projektu pn."Podkarpacki System Informacji Przestrzennej (PSIP)" realizowanego w ramach RPO WP na lata 2014-2020.
</t>
    </r>
    <r>
      <rPr>
        <b/>
        <sz val="16"/>
        <rFont val="Arial"/>
        <family val="2"/>
        <charset val="238"/>
      </rPr>
      <t>Dotyczy przedsięwzięcia ujętego w wykazie przedsięwzięć do WPF.</t>
    </r>
  </si>
  <si>
    <r>
      <rPr>
        <b/>
        <u/>
        <sz val="16"/>
        <rFont val="Arial"/>
        <family val="2"/>
        <charset val="238"/>
      </rPr>
      <t xml:space="preserve">Zmniejszenie planu wydatków </t>
    </r>
    <r>
      <rPr>
        <sz val="16"/>
        <rFont val="Arial"/>
        <family val="2"/>
        <charset val="238"/>
      </rPr>
      <t xml:space="preserve">przeznaczonych na realizację zadania pn. "utrzymanie projektu „Sieć Szerokopasmowa Polski Wschodniej – województwo podkarpackie”.
</t>
    </r>
    <r>
      <rPr>
        <b/>
        <sz val="16"/>
        <rFont val="Arial"/>
        <family val="2"/>
        <charset val="238"/>
      </rPr>
      <t>Dotyczy przedsięwzięcia ujętego w wykazie przedsięwzięć do WPF.</t>
    </r>
  </si>
  <si>
    <t>Finansowanie wydatków</t>
  </si>
  <si>
    <t>Dep. DO</t>
  </si>
  <si>
    <r>
      <rPr>
        <b/>
        <u/>
        <sz val="16"/>
        <rFont val="Arial"/>
        <family val="2"/>
        <charset val="238"/>
      </rPr>
      <t>Zmniejszenie planu wydatków</t>
    </r>
    <r>
      <rPr>
        <sz val="16"/>
        <rFont val="Arial"/>
        <family val="2"/>
        <charset val="238"/>
      </rPr>
      <t xml:space="preserve"> przeznaczonych na realizację zadania pn. "Aktualizacja planu wojewódzkiego zrównoważonego publicznego transportu zbiorowego. Usługi doradcze, opracowanie, analizy i ekspertyzy".</t>
    </r>
  </si>
  <si>
    <r>
      <rPr>
        <b/>
        <u/>
        <sz val="16"/>
        <rFont val="Arial"/>
        <family val="2"/>
        <charset val="238"/>
      </rPr>
      <t>Zwiększenie planu wydatków</t>
    </r>
    <r>
      <rPr>
        <sz val="16"/>
        <rFont val="Arial"/>
        <family val="2"/>
        <charset val="238"/>
      </rPr>
      <t xml:space="preserve"> na spłatę odsetek od zaciągniętych pożyczek długoterminowych.</t>
    </r>
  </si>
  <si>
    <r>
      <rPr>
        <b/>
        <u/>
        <sz val="16"/>
        <color theme="1"/>
        <rFont val="Arial"/>
        <family val="2"/>
        <charset val="238"/>
      </rPr>
      <t>Ustalenie planu wydatków</t>
    </r>
    <r>
      <rPr>
        <sz val="16"/>
        <color theme="1"/>
        <rFont val="Arial"/>
        <family val="2"/>
        <charset val="238"/>
      </rPr>
      <t xml:space="preserve"> przeznaczonych na realizację zadania pn. "Zakup i montaż klimatyzacji w pomieszczeniach administracyjnych przewiązki budynku szkoły" Medyczno Społecznego Centrum Kształcenia Ustawicznego i Zawodowego w Rzeszowie.</t>
    </r>
  </si>
  <si>
    <r>
      <rPr>
        <b/>
        <u/>
        <sz val="16"/>
        <rFont val="Arial"/>
        <family val="2"/>
        <charset val="238"/>
      </rPr>
      <t>Zwiększenie planu dotacji celowe</t>
    </r>
    <r>
      <rPr>
        <sz val="16"/>
        <rFont val="Arial"/>
        <family val="2"/>
        <charset val="238"/>
      </rPr>
      <t>j dla Wojewódzkiego Szpitala im. Św. Ojca Pio w Przemyślu z przeznaczeniem na realizację zadania pn. "Utworzenie Transgranicznego Oddziału Obserwacyjno-Zakaźnego z Poradnią Leczenia Chorób Zakaźnych przy Wojewódzkim Szpitalu im. Św. Ojca Pio w Przemyślu".</t>
    </r>
  </si>
  <si>
    <r>
      <rPr>
        <b/>
        <u/>
        <sz val="16"/>
        <color theme="1"/>
        <rFont val="Arial"/>
        <family val="2"/>
        <charset val="238"/>
      </rPr>
      <t>Zwiększenie planu dotacji</t>
    </r>
    <r>
      <rPr>
        <sz val="16"/>
        <color theme="1"/>
        <rFont val="Arial"/>
        <family val="2"/>
        <charset val="238"/>
      </rPr>
      <t xml:space="preserve"> podmiotowej dla Filharmonii Podkarpackiej im. Artura Malawskiego w Rzeszowie na dofinansowanie działalności bieżącej w zakresie realizowanych zadań statutowych.</t>
    </r>
  </si>
  <si>
    <t>Dochody przeznaczone na realizację projektu pn. "POPOJUTRZE 2.0 - KSZTAŁCENIE" w ramach Programu Operacyjnego Wiedza, Edukacja, Rozwój na lata 2014-2020, w tym:
a) środki UE - 26.184,-zł,
b) dotacja z BP - 1.586,-zł.</t>
  </si>
  <si>
    <t>Dochody realizowane przez ROPS w Rzeszowie - środki od Uniwersytetu Rzeszowskiego na zorganizowanie stażu absolwenckiego dla 3 studentów.</t>
  </si>
  <si>
    <t>Dochody z tytułu środków pochodzących z budżetu UE na realizację projektu pn."Budowa Podmiejskiej Kolei Aglomeracyjnej - PKA": budowa zaplecza technicznego" w ramach Programu Operacyjnego Infrastruktura i Środowisko na lata 2014-2020.</t>
  </si>
  <si>
    <r>
      <rPr>
        <b/>
        <u/>
        <sz val="16"/>
        <color theme="1"/>
        <rFont val="Arial"/>
        <family val="2"/>
        <charset val="238"/>
      </rPr>
      <t xml:space="preserve">I. Zmiany w planie dotacji </t>
    </r>
    <r>
      <rPr>
        <sz val="16"/>
        <color theme="1"/>
        <rFont val="Arial"/>
        <family val="2"/>
        <charset val="238"/>
      </rPr>
      <t xml:space="preserve">dla Teatru im.  Wandy Siemaszkowej w Rzeszowie poprzez:
</t>
    </r>
    <r>
      <rPr>
        <b/>
        <sz val="16"/>
        <color theme="1"/>
        <rFont val="Arial"/>
        <family val="2"/>
        <charset val="238"/>
      </rPr>
      <t>1) zmniejszenie planu dotacji podmiotowej  na utrzymanie i remonty obiektów</t>
    </r>
    <r>
      <rPr>
        <sz val="16"/>
        <color theme="1"/>
        <rFont val="Arial"/>
        <family val="2"/>
        <charset val="238"/>
      </rPr>
      <t xml:space="preserve"> - na zadanie pn. "Remont tynków i okładzin ścian zewnętrznych budynków Teatru im. Wandy Siemaszkowej" - 200.000,-zł,
</t>
    </r>
    <r>
      <rPr>
        <b/>
        <sz val="16"/>
        <color theme="1"/>
        <rFont val="Arial"/>
        <family val="2"/>
        <charset val="238"/>
      </rPr>
      <t>2) zwiększenie planu dotacji podmiotowej</t>
    </r>
    <r>
      <rPr>
        <sz val="16"/>
        <color theme="1"/>
        <rFont val="Arial"/>
        <family val="2"/>
        <charset val="238"/>
      </rPr>
      <t xml:space="preserve"> z przeznaczeniem na zadanie pn. "Konserwacja okładzin ścian zewnętrznych i posadzek w budynku Małej Sceny Teatru im. Wandy Siemaszkowej" - 60.000,-zł,
</t>
    </r>
    <r>
      <rPr>
        <b/>
        <u/>
        <sz val="16"/>
        <color theme="1"/>
        <rFont val="Arial"/>
        <family val="2"/>
        <charset val="238"/>
      </rPr>
      <t>II. Ustalenie planu dotacji celowej</t>
    </r>
    <r>
      <rPr>
        <sz val="16"/>
        <color theme="1"/>
        <rFont val="Arial"/>
        <family val="2"/>
        <charset val="238"/>
      </rPr>
      <t xml:space="preserve"> z przeznaczeniem na zadania pn.;
a) "Opracowanie kompleksowej dokumentacji projektowo - kosztorysowej dotyczącej modernizacji dachu i elewacji budynku Małej Sceny Teatru im. Wandy Siemaszkowej" - 70.000,-zł,
b) "Rewitalizacja systemu p.poż. wraz z wymianą wykładzin i drzwi na przeciwpożarowe w  Teatrze im. Wandy Siemaszkowej" - 100.000,-zł.</t>
    </r>
  </si>
  <si>
    <r>
      <rPr>
        <b/>
        <u/>
        <sz val="16"/>
        <rFont val="Arial"/>
        <family val="2"/>
        <charset val="238"/>
      </rPr>
      <t>Ustalenie planu wydatków</t>
    </r>
    <r>
      <rPr>
        <sz val="16"/>
        <rFont val="Arial"/>
        <family val="2"/>
        <charset val="238"/>
      </rPr>
      <t xml:space="preserve"> z przeznaczeniem na realizację zadania pn. "zakup zestawu do pozyskiwania trójwymiarowych danych przestrzennych za pomocą technik fotogrametrii niskiego pułapu składający się z Bezzałogowego Statku Powietrznego typu płatowiec wraz z sensorem RBG do zdjęć poziomych, sensorem RBG do zdjęć ukośnych wraz oprogramowaniem oraz obsługą szkoleniowo - wdrożeniową". </t>
    </r>
  </si>
  <si>
    <t>środki własne Samorządu Województwa</t>
  </si>
  <si>
    <r>
      <rPr>
        <b/>
        <u/>
        <sz val="16"/>
        <color theme="1"/>
        <rFont val="Arial"/>
        <family val="2"/>
        <charset val="238"/>
      </rPr>
      <t>Zmniejszenie w planie wydatków</t>
    </r>
    <r>
      <rPr>
        <sz val="16"/>
        <color theme="1"/>
        <rFont val="Arial"/>
        <family val="2"/>
        <charset val="238"/>
      </rPr>
      <t xml:space="preserve"> przeznaczonych na realizację zadania pn. "POPOJUTRZE 2.0 - KSZTAŁCENIE" w ramach Programu Operacyjnego Wiedza, Edukacja, Rozwój na lata 2014-2020.</t>
    </r>
  </si>
  <si>
    <t>a) środki UE - 26.184,-zł,
b) dotacja celowa z BP - 1.586,-zł.</t>
  </si>
  <si>
    <t>środki UE - 7.354.223,-zł
środki własne Samorządu Województwa - 1.297.805,-zł</t>
  </si>
  <si>
    <r>
      <rPr>
        <i/>
        <u/>
        <sz val="16"/>
        <color rgb="FF000000"/>
        <rFont val="Arial"/>
        <family val="2"/>
        <charset val="238"/>
      </rPr>
      <t>zmniejszenie</t>
    </r>
    <r>
      <rPr>
        <sz val="16"/>
        <color indexed="8"/>
        <rFont val="Arial"/>
        <family val="2"/>
        <charset val="238"/>
      </rPr>
      <t xml:space="preserve"> - środki własne Samorządu Województwa </t>
    </r>
    <r>
      <rPr>
        <i/>
        <u/>
        <sz val="16"/>
        <color rgb="FF000000"/>
        <rFont val="Arial"/>
        <family val="2"/>
        <charset val="238"/>
      </rPr>
      <t xml:space="preserve">zwiększenie - </t>
    </r>
    <r>
      <rPr>
        <sz val="16"/>
        <color indexed="8"/>
        <rFont val="Arial"/>
        <family val="2"/>
        <charset val="238"/>
      </rPr>
      <t xml:space="preserve">środki UE </t>
    </r>
  </si>
  <si>
    <r>
      <rPr>
        <b/>
        <u/>
        <sz val="16"/>
        <color theme="1"/>
        <rFont val="Arial"/>
        <family val="2"/>
        <charset val="238"/>
      </rPr>
      <t>Zmiany w planie wydatków</t>
    </r>
    <r>
      <rPr>
        <sz val="16"/>
        <color theme="1"/>
        <rFont val="Arial"/>
        <family val="2"/>
        <charset val="238"/>
      </rPr>
      <t xml:space="preserve"> przeznaczonych na realizację projektu pn."Budowa Podmiejskiej Kolei Aglomeracyjnej - PKA": budowa zaplecza technicznego" w ramach Programu Operacyjnego Infrastruktura i Środowisko na lata 2014-2020.
</t>
    </r>
    <r>
      <rPr>
        <b/>
        <sz val="16"/>
        <color theme="1"/>
        <rFont val="Arial"/>
        <family val="2"/>
        <charset val="238"/>
      </rPr>
      <t>Dotyczy przedsięwzięcia ujętego w wykazie przedsięwzięć do WPF.</t>
    </r>
  </si>
  <si>
    <t xml:space="preserve">środki UE </t>
  </si>
  <si>
    <t>środki UE – 252.840,-zł, dotacja celowa z BP – 17.160,-zł,
środki własne Samorządu Województwa – 30.000,-zł</t>
  </si>
  <si>
    <t>środki UE – 56.574,-zł, dotacja celowa z BP – 3.426,-zł</t>
  </si>
  <si>
    <r>
      <rPr>
        <b/>
        <u/>
        <sz val="16"/>
        <rFont val="Arial"/>
        <family val="2"/>
        <charset val="238"/>
      </rPr>
      <t>Ustalenie planu wydatków</t>
    </r>
    <r>
      <rPr>
        <sz val="16"/>
        <rFont val="Arial"/>
        <family val="2"/>
        <charset val="238"/>
      </rPr>
      <t xml:space="preserve"> na realizację projektu pn. "Podkarpackie Centrum Integracji Cudzoziemców" w ramach Regionalnego Programu Operacyjnego na lata 2014-2020.
</t>
    </r>
    <r>
      <rPr>
        <b/>
        <sz val="16"/>
        <rFont val="Arial"/>
        <family val="2"/>
        <charset val="238"/>
      </rPr>
      <t>Wraz z wprowadzeniem przedsięwzięcia do wykazu przedsięwzięć WPF.</t>
    </r>
  </si>
  <si>
    <r>
      <rPr>
        <b/>
        <u/>
        <sz val="16"/>
        <color theme="1"/>
        <rFont val="Arial"/>
        <family val="2"/>
        <charset val="238"/>
      </rPr>
      <t>Zmniejszenie planu dotacji celowej dla</t>
    </r>
    <r>
      <rPr>
        <sz val="16"/>
        <color theme="1"/>
        <rFont val="Arial"/>
        <family val="2"/>
        <charset val="238"/>
      </rPr>
      <t xml:space="preserve"> Wojewódzkiego Domu Kultury w Rzeszowie przeznaczonej na zadanie pn. "Podkarpacki Regionalny Fundusz Filmowy - wsparcie Produkcji Filmowej'.
</t>
    </r>
    <r>
      <rPr>
        <b/>
        <sz val="16"/>
        <color theme="1"/>
        <rFont val="Arial"/>
        <family val="2"/>
        <charset val="238"/>
      </rPr>
      <t>Dotyczy przedsięwzięcia ujętego w wykazie przedsięwzięć do WPF.</t>
    </r>
  </si>
  <si>
    <t>Załącznik do uzasadnienia 
do projektu uchwały Sejmiku 
w sprawie zmian w budżecie 
Województwa Podkarpackiego na 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</si>
</sst>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i/>
      <sz val="13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4"/>
      <color indexed="10"/>
      <name val="Arial"/>
      <family val="2"/>
      <charset val="238"/>
    </font>
    <font>
      <b/>
      <sz val="15"/>
      <name val="Arial"/>
      <family val="2"/>
      <charset val="238"/>
    </font>
    <font>
      <b/>
      <i/>
      <sz val="15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b/>
      <u/>
      <sz val="16"/>
      <color theme="1"/>
      <name val="Arial"/>
      <family val="2"/>
      <charset val="238"/>
    </font>
    <font>
      <sz val="16"/>
      <name val="Czcionka tekstu podstawowego"/>
      <family val="2"/>
      <charset val="238"/>
    </font>
    <font>
      <b/>
      <sz val="16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rgb="FFFF0000"/>
      <name val="Czcionka tekstu podstawowego"/>
      <family val="2"/>
      <charset val="238"/>
    </font>
    <font>
      <sz val="14"/>
      <name val="Czcionka tekstu podstawowego"/>
      <family val="2"/>
      <charset val="238"/>
    </font>
    <font>
      <sz val="16"/>
      <color indexed="8"/>
      <name val="Arial"/>
      <family val="2"/>
      <charset val="238"/>
    </font>
    <font>
      <i/>
      <u/>
      <sz val="16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7" fillId="0" borderId="0"/>
    <xf numFmtId="0" fontId="11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4" fillId="0" borderId="0"/>
    <xf numFmtId="0" fontId="7" fillId="0" borderId="0"/>
    <xf numFmtId="0" fontId="4" fillId="0" borderId="0"/>
    <xf numFmtId="44" fontId="8" fillId="0" borderId="0" applyFont="0" applyFill="0" applyBorder="0" applyAlignment="0" applyProtection="0"/>
    <xf numFmtId="0" fontId="8" fillId="0" borderId="0"/>
    <xf numFmtId="0" fontId="3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2" fillId="0" borderId="0"/>
    <xf numFmtId="0" fontId="1" fillId="0" borderId="0"/>
  </cellStyleXfs>
  <cellXfs count="148">
    <xf numFmtId="0" fontId="0" fillId="0" borderId="0" xfId="0"/>
    <xf numFmtId="0" fontId="12" fillId="0" borderId="0" xfId="0" applyFont="1"/>
    <xf numFmtId="0" fontId="17" fillId="0" borderId="0" xfId="0" applyFont="1"/>
    <xf numFmtId="0" fontId="18" fillId="0" borderId="0" xfId="0" applyFont="1" applyAlignment="1">
      <alignment horizontal="left" vertical="center" wrapText="1"/>
    </xf>
    <xf numFmtId="0" fontId="19" fillId="0" borderId="0" xfId="0" applyFont="1"/>
    <xf numFmtId="0" fontId="20" fillId="3" borderId="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3" fontId="21" fillId="3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20" fillId="3" borderId="4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0" fontId="26" fillId="0" borderId="0" xfId="0" applyFont="1"/>
    <xf numFmtId="3" fontId="26" fillId="0" borderId="0" xfId="0" applyNumberFormat="1" applyFont="1"/>
    <xf numFmtId="0" fontId="29" fillId="3" borderId="4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49" fontId="30" fillId="0" borderId="7" xfId="0" applyNumberFormat="1" applyFont="1" applyBorder="1" applyAlignment="1">
      <alignment horizontal="center" vertical="center"/>
    </xf>
    <xf numFmtId="3" fontId="30" fillId="0" borderId="7" xfId="0" applyNumberFormat="1" applyFont="1" applyBorder="1" applyAlignment="1">
      <alignment horizontal="right" vertical="center" wrapText="1"/>
    </xf>
    <xf numFmtId="0" fontId="30" fillId="0" borderId="5" xfId="0" applyFont="1" applyBorder="1" applyAlignment="1">
      <alignment vertical="center" wrapText="1"/>
    </xf>
    <xf numFmtId="0" fontId="33" fillId="0" borderId="0" xfId="0" applyFont="1"/>
    <xf numFmtId="49" fontId="30" fillId="0" borderId="4" xfId="0" applyNumberFormat="1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right" vertical="center" wrapText="1"/>
    </xf>
    <xf numFmtId="0" fontId="30" fillId="0" borderId="4" xfId="0" applyFont="1" applyBorder="1" applyAlignment="1">
      <alignment vertical="center" wrapText="1"/>
    </xf>
    <xf numFmtId="3" fontId="30" fillId="0" borderId="4" xfId="0" applyNumberFormat="1" applyFont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right" vertical="center" wrapText="1"/>
    </xf>
    <xf numFmtId="3" fontId="30" fillId="0" borderId="1" xfId="0" applyNumberFormat="1" applyFont="1" applyBorder="1" applyAlignment="1">
      <alignment horizontal="right" vertical="center" wrapText="1"/>
    </xf>
    <xf numFmtId="0" fontId="22" fillId="4" borderId="4" xfId="0" applyFont="1" applyFill="1" applyBorder="1" applyAlignment="1">
      <alignment vertical="center" wrapText="1"/>
    </xf>
    <xf numFmtId="0" fontId="31" fillId="0" borderId="7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3" fontId="22" fillId="4" borderId="4" xfId="0" applyNumberFormat="1" applyFont="1" applyFill="1" applyBorder="1" applyAlignment="1">
      <alignment horizontal="righ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33" fillId="4" borderId="0" xfId="0" applyFont="1" applyFill="1"/>
    <xf numFmtId="0" fontId="22" fillId="4" borderId="4" xfId="0" applyFont="1" applyFill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/>
    </xf>
    <xf numFmtId="0" fontId="30" fillId="4" borderId="4" xfId="0" applyFont="1" applyFill="1" applyBorder="1" applyAlignment="1">
      <alignment vertical="center" wrapText="1"/>
    </xf>
    <xf numFmtId="3" fontId="35" fillId="0" borderId="0" xfId="0" applyNumberFormat="1" applyFont="1"/>
    <xf numFmtId="0" fontId="35" fillId="0" borderId="0" xfId="0" applyFont="1"/>
    <xf numFmtId="3" fontId="30" fillId="4" borderId="4" xfId="0" applyNumberFormat="1" applyFont="1" applyFill="1" applyBorder="1" applyAlignment="1">
      <alignment horizontal="right" vertical="center" wrapText="1"/>
    </xf>
    <xf numFmtId="3" fontId="33" fillId="0" borderId="0" xfId="0" applyNumberFormat="1" applyFont="1"/>
    <xf numFmtId="0" fontId="30" fillId="4" borderId="5" xfId="0" applyFont="1" applyFill="1" applyBorder="1" applyAlignment="1">
      <alignment vertical="center" wrapText="1"/>
    </xf>
    <xf numFmtId="3" fontId="30" fillId="4" borderId="5" xfId="0" applyNumberFormat="1" applyFont="1" applyFill="1" applyBorder="1" applyAlignment="1">
      <alignment horizontal="right" vertical="center" wrapText="1"/>
    </xf>
    <xf numFmtId="0" fontId="33" fillId="5" borderId="0" xfId="0" applyFont="1" applyFill="1"/>
    <xf numFmtId="0" fontId="22" fillId="0" borderId="4" xfId="0" applyFont="1" applyBorder="1" applyAlignment="1">
      <alignment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22" fillId="4" borderId="7" xfId="0" applyNumberFormat="1" applyFont="1" applyFill="1" applyBorder="1" applyAlignment="1">
      <alignment horizontal="right" vertical="center" wrapText="1"/>
    </xf>
    <xf numFmtId="0" fontId="22" fillId="4" borderId="7" xfId="0" applyFont="1" applyFill="1" applyBorder="1" applyAlignment="1">
      <alignment vertical="center" wrapText="1"/>
    </xf>
    <xf numFmtId="3" fontId="31" fillId="3" borderId="4" xfId="0" applyNumberFormat="1" applyFont="1" applyFill="1" applyBorder="1" applyAlignment="1">
      <alignment horizontal="right" vertical="center"/>
    </xf>
    <xf numFmtId="0" fontId="24" fillId="0" borderId="4" xfId="0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18" fillId="4" borderId="4" xfId="0" applyFont="1" applyFill="1" applyBorder="1" applyAlignment="1">
      <alignment vertical="center" wrapText="1"/>
    </xf>
    <xf numFmtId="3" fontId="37" fillId="0" borderId="1" xfId="0" applyNumberFormat="1" applyFont="1" applyBorder="1" applyAlignment="1">
      <alignment horizontal="right" vertical="center" wrapText="1"/>
    </xf>
    <xf numFmtId="0" fontId="24" fillId="0" borderId="4" xfId="0" applyFont="1" applyBorder="1" applyAlignment="1">
      <alignment horizontal="left" vertical="center" wrapText="1"/>
    </xf>
    <xf numFmtId="0" fontId="39" fillId="0" borderId="0" xfId="0" applyFont="1"/>
    <xf numFmtId="0" fontId="40" fillId="0" borderId="0" xfId="0" applyFont="1"/>
    <xf numFmtId="0" fontId="25" fillId="0" borderId="4" xfId="0" applyFont="1" applyBorder="1" applyAlignment="1">
      <alignment horizontal="center" vertical="center"/>
    </xf>
    <xf numFmtId="3" fontId="24" fillId="0" borderId="4" xfId="0" applyNumberFormat="1" applyFont="1" applyBorder="1" applyAlignment="1">
      <alignment horizontal="right" vertical="center" wrapText="1"/>
    </xf>
    <xf numFmtId="0" fontId="38" fillId="3" borderId="4" xfId="0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vertical="center" wrapText="1"/>
    </xf>
    <xf numFmtId="49" fontId="31" fillId="0" borderId="5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49" fontId="31" fillId="0" borderId="7" xfId="0" applyNumberFormat="1" applyFont="1" applyBorder="1" applyAlignment="1">
      <alignment vertical="center"/>
    </xf>
    <xf numFmtId="3" fontId="30" fillId="4" borderId="7" xfId="0" applyNumberFormat="1" applyFont="1" applyFill="1" applyBorder="1" applyAlignment="1">
      <alignment horizontal="right" vertical="center" wrapText="1"/>
    </xf>
    <xf numFmtId="0" fontId="30" fillId="0" borderId="7" xfId="0" applyFont="1" applyBorder="1" applyAlignment="1">
      <alignment vertical="center" wrapText="1"/>
    </xf>
    <xf numFmtId="49" fontId="31" fillId="0" borderId="4" xfId="0" applyNumberFormat="1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0" fillId="0" borderId="4" xfId="0" applyFont="1" applyFill="1" applyBorder="1" applyAlignment="1">
      <alignment horizontal="center" vertical="center" wrapText="1"/>
    </xf>
    <xf numFmtId="3" fontId="30" fillId="0" borderId="4" xfId="0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3" fontId="25" fillId="3" borderId="4" xfId="0" applyNumberFormat="1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5" fillId="3" borderId="1" xfId="23" applyFont="1" applyFill="1" applyBorder="1" applyAlignment="1">
      <alignment horizontal="center" vertical="center" wrapText="1"/>
    </xf>
    <xf numFmtId="0" fontId="5" fillId="3" borderId="3" xfId="23" applyFont="1" applyFill="1" applyBorder="1" applyAlignment="1">
      <alignment horizontal="center" vertical="center" wrapText="1"/>
    </xf>
    <xf numFmtId="3" fontId="25" fillId="3" borderId="4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6" fillId="3" borderId="4" xfId="0" applyFont="1" applyFill="1" applyBorder="1" applyAlignment="1">
      <alignment horizontal="center"/>
    </xf>
    <xf numFmtId="49" fontId="31" fillId="0" borderId="5" xfId="0" applyNumberFormat="1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3" fontId="31" fillId="3" borderId="4" xfId="0" applyNumberFormat="1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left" vertical="center" wrapText="1"/>
    </xf>
    <xf numFmtId="3" fontId="41" fillId="0" borderId="4" xfId="0" applyNumberFormat="1" applyFont="1" applyBorder="1" applyAlignment="1">
      <alignment horizontal="left" vertical="center" wrapText="1"/>
    </xf>
    <xf numFmtId="0" fontId="2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 wrapText="1"/>
    </xf>
  </cellXfs>
  <cellStyles count="24">
    <cellStyle name="Normalny" xfId="0" builtinId="0"/>
    <cellStyle name="Normalny 2" xfId="1" xr:uid="{00000000-0005-0000-0000-000001000000}"/>
    <cellStyle name="Normalny 2 2" xfId="2" xr:uid="{00000000-0005-0000-0000-000002000000}"/>
    <cellStyle name="Normalny 2 3" xfId="16" xr:uid="{00000000-0005-0000-0000-000003000000}"/>
    <cellStyle name="Normalny 2 4" xfId="13" xr:uid="{00000000-0005-0000-0000-000004000000}"/>
    <cellStyle name="Normalny 3" xfId="3" xr:uid="{00000000-0005-0000-0000-000005000000}"/>
    <cellStyle name="Normalny 3 2" xfId="4" xr:uid="{00000000-0005-0000-0000-000006000000}"/>
    <cellStyle name="Normalny 3 2 2" xfId="5" xr:uid="{00000000-0005-0000-0000-000007000000}"/>
    <cellStyle name="Normalny 3 2 3" xfId="14" xr:uid="{00000000-0005-0000-0000-000008000000}"/>
    <cellStyle name="Normalny 3 2 3 2" xfId="20" xr:uid="{00000000-0005-0000-0000-000009000000}"/>
    <cellStyle name="Normalny 3 2 4" xfId="17" xr:uid="{00000000-0005-0000-0000-00000A000000}"/>
    <cellStyle name="Normalny 4" xfId="6" xr:uid="{00000000-0005-0000-0000-00000B000000}"/>
    <cellStyle name="Normalny 5" xfId="7" xr:uid="{00000000-0005-0000-0000-00000C000000}"/>
    <cellStyle name="Normalny 6" xfId="8" xr:uid="{00000000-0005-0000-0000-00000D000000}"/>
    <cellStyle name="Normalny 7" xfId="11" xr:uid="{00000000-0005-0000-0000-00000E000000}"/>
    <cellStyle name="Normalny 8" xfId="12" xr:uid="{00000000-0005-0000-0000-00000F000000}"/>
    <cellStyle name="Normalny 8 2" xfId="19" xr:uid="{00000000-0005-0000-0000-000010000000}"/>
    <cellStyle name="Normalny 9" xfId="22" xr:uid="{00000000-0005-0000-0000-000011000000}"/>
    <cellStyle name="Normalny 9 2" xfId="23" xr:uid="{00000000-0005-0000-0000-000012000000}"/>
    <cellStyle name="Procentowy 2" xfId="9" xr:uid="{00000000-0005-0000-0000-000013000000}"/>
    <cellStyle name="Walutowy 2" xfId="10" xr:uid="{00000000-0005-0000-0000-000014000000}"/>
    <cellStyle name="Walutowy 2 2" xfId="15" xr:uid="{00000000-0005-0000-0000-000015000000}"/>
    <cellStyle name="Walutowy 2 2 2" xfId="21" xr:uid="{00000000-0005-0000-0000-000016000000}"/>
    <cellStyle name="Walutowy 2 3" xfId="18" xr:uid="{00000000-0005-0000-0000-000017000000}"/>
  </cellStyles>
  <dxfs count="0"/>
  <tableStyles count="0" defaultTableStyle="TableStyleMedium9" defaultPivotStyle="PivotStyleLight16"/>
  <colors>
    <mruColors>
      <color rgb="FFFFFF99"/>
      <color rgb="FFEAEAEA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BreakPreview" topLeftCell="A7" zoomScale="70" zoomScaleSheetLayoutView="70" workbookViewId="0">
      <selection activeCell="K10" sqref="K10"/>
    </sheetView>
  </sheetViews>
  <sheetFormatPr defaultColWidth="9" defaultRowHeight="14.25"/>
  <cols>
    <col min="1" max="1" width="7" style="1" customWidth="1"/>
    <col min="2" max="2" width="9.625" style="1" customWidth="1"/>
    <col min="3" max="3" width="14.75" style="1" customWidth="1"/>
    <col min="4" max="4" width="14.5" style="1" customWidth="1"/>
    <col min="5" max="5" width="74" style="1" customWidth="1"/>
    <col min="6" max="6" width="16.125" style="1" customWidth="1"/>
  </cols>
  <sheetData>
    <row r="1" spans="1:6" ht="68.25" customHeight="1" thickBot="1">
      <c r="A1" s="147" t="s">
        <v>89</v>
      </c>
      <c r="B1" s="147"/>
      <c r="C1" s="147"/>
      <c r="D1" s="147"/>
      <c r="E1" s="147"/>
      <c r="F1" s="147"/>
    </row>
    <row r="2" spans="1:6" ht="30.75" customHeight="1" thickBot="1">
      <c r="A2" s="95" t="s">
        <v>9</v>
      </c>
      <c r="B2" s="96"/>
      <c r="C2" s="96"/>
      <c r="D2" s="96"/>
      <c r="E2" s="96"/>
      <c r="F2" s="97"/>
    </row>
    <row r="3" spans="1:6" ht="55.5" customHeight="1" thickBot="1">
      <c r="A3" s="9" t="s">
        <v>0</v>
      </c>
      <c r="B3" s="10" t="s">
        <v>1</v>
      </c>
      <c r="C3" s="11" t="s">
        <v>2</v>
      </c>
      <c r="D3" s="12" t="s">
        <v>3</v>
      </c>
      <c r="E3" s="63" t="s">
        <v>10</v>
      </c>
      <c r="F3" s="6" t="s">
        <v>8</v>
      </c>
    </row>
    <row r="4" spans="1:6" s="17" customFormat="1" ht="95.25" customHeight="1" thickBot="1">
      <c r="A4" s="93">
        <v>600</v>
      </c>
      <c r="B4" s="53">
        <v>60002</v>
      </c>
      <c r="C4" s="54"/>
      <c r="D4" s="55">
        <v>4770279</v>
      </c>
      <c r="E4" s="56" t="s">
        <v>75</v>
      </c>
      <c r="F4" s="53" t="s">
        <v>27</v>
      </c>
    </row>
    <row r="5" spans="1:6" s="17" customFormat="1" ht="37.5" customHeight="1" thickBot="1">
      <c r="A5" s="146"/>
      <c r="B5" s="91">
        <v>60013</v>
      </c>
      <c r="C5" s="54">
        <v>-850000</v>
      </c>
      <c r="D5" s="55"/>
      <c r="E5" s="100" t="s">
        <v>33</v>
      </c>
      <c r="F5" s="98" t="s">
        <v>27</v>
      </c>
    </row>
    <row r="6" spans="1:6" s="17" customFormat="1" ht="35.25" customHeight="1" thickBot="1">
      <c r="A6" s="94"/>
      <c r="B6" s="92"/>
      <c r="C6" s="54"/>
      <c r="D6" s="55">
        <v>555171</v>
      </c>
      <c r="E6" s="101"/>
      <c r="F6" s="99"/>
    </row>
    <row r="7" spans="1:6" s="59" customFormat="1" ht="97.5" customHeight="1" thickBot="1">
      <c r="A7" s="93">
        <v>750</v>
      </c>
      <c r="B7" s="98">
        <v>75095</v>
      </c>
      <c r="C7" s="54">
        <v>-122119</v>
      </c>
      <c r="D7" s="57"/>
      <c r="E7" s="58" t="s">
        <v>30</v>
      </c>
      <c r="F7" s="53" t="s">
        <v>34</v>
      </c>
    </row>
    <row r="8" spans="1:6" s="59" customFormat="1" ht="120.75" customHeight="1" thickBot="1">
      <c r="A8" s="94"/>
      <c r="B8" s="99"/>
      <c r="C8" s="54">
        <v>-60000</v>
      </c>
      <c r="D8" s="57"/>
      <c r="E8" s="58" t="s">
        <v>31</v>
      </c>
      <c r="F8" s="82" t="s">
        <v>34</v>
      </c>
    </row>
    <row r="9" spans="1:6" s="17" customFormat="1" ht="51.75" customHeight="1" thickBot="1">
      <c r="A9" s="93">
        <v>758</v>
      </c>
      <c r="B9" s="53">
        <v>75801</v>
      </c>
      <c r="C9" s="54"/>
      <c r="D9" s="55">
        <v>147712</v>
      </c>
      <c r="E9" s="58" t="s">
        <v>18</v>
      </c>
      <c r="F9" s="53" t="s">
        <v>17</v>
      </c>
    </row>
    <row r="10" spans="1:6" s="60" customFormat="1" ht="86.25" customHeight="1" thickBot="1">
      <c r="A10" s="146"/>
      <c r="B10" s="53">
        <v>75863</v>
      </c>
      <c r="C10" s="54">
        <v>-46376</v>
      </c>
      <c r="D10" s="55"/>
      <c r="E10" s="58" t="s">
        <v>32</v>
      </c>
      <c r="F10" s="53" t="s">
        <v>35</v>
      </c>
    </row>
    <row r="11" spans="1:6" s="60" customFormat="1" ht="72.75" customHeight="1" thickBot="1">
      <c r="A11" s="94"/>
      <c r="B11" s="53">
        <v>75864</v>
      </c>
      <c r="C11" s="54"/>
      <c r="D11" s="55">
        <v>7354223</v>
      </c>
      <c r="E11" s="58" t="s">
        <v>43</v>
      </c>
      <c r="F11" s="53" t="s">
        <v>35</v>
      </c>
    </row>
    <row r="12" spans="1:6" s="17" customFormat="1" ht="120.75" customHeight="1" thickBot="1">
      <c r="A12" s="61">
        <v>801</v>
      </c>
      <c r="B12" s="53">
        <v>80130</v>
      </c>
      <c r="C12" s="54">
        <v>-27770</v>
      </c>
      <c r="D12" s="55"/>
      <c r="E12" s="56" t="s">
        <v>73</v>
      </c>
      <c r="F12" s="53" t="s">
        <v>25</v>
      </c>
    </row>
    <row r="13" spans="1:6" s="17" customFormat="1" ht="69" customHeight="1" thickBot="1">
      <c r="A13" s="61">
        <v>852</v>
      </c>
      <c r="B13" s="53">
        <v>85217</v>
      </c>
      <c r="C13" s="62"/>
      <c r="D13" s="62">
        <v>3046</v>
      </c>
      <c r="E13" s="58" t="s">
        <v>74</v>
      </c>
      <c r="F13" s="53" t="s">
        <v>15</v>
      </c>
    </row>
    <row r="14" spans="1:6" ht="27.75" customHeight="1" thickBot="1">
      <c r="A14" s="84" t="s">
        <v>5</v>
      </c>
      <c r="B14" s="85"/>
      <c r="C14" s="83">
        <f>SUM(C4:C13)</f>
        <v>-1106265</v>
      </c>
      <c r="D14" s="83">
        <f>SUM(D4:D13)</f>
        <v>12830431</v>
      </c>
      <c r="E14" s="86"/>
      <c r="F14" s="86"/>
    </row>
    <row r="15" spans="1:6" ht="45" customHeight="1" thickBot="1">
      <c r="A15" s="88" t="s">
        <v>11</v>
      </c>
      <c r="B15" s="89"/>
      <c r="C15" s="90">
        <f>SUM(C14:D14)</f>
        <v>11724166</v>
      </c>
      <c r="D15" s="90"/>
      <c r="E15" s="87"/>
      <c r="F15" s="87"/>
    </row>
    <row r="16" spans="1:6" ht="61.5" customHeight="1">
      <c r="B16" s="3"/>
      <c r="C16" s="3"/>
      <c r="D16" s="3"/>
      <c r="E16" s="3"/>
      <c r="F16" s="3"/>
    </row>
    <row r="17" spans="1:1" ht="18">
      <c r="A17" s="3"/>
    </row>
    <row r="19" spans="1:1" ht="14.25" customHeight="1"/>
    <row r="20" spans="1:1" ht="14.25" customHeight="1"/>
    <row r="21" spans="1:1" ht="15" customHeight="1"/>
    <row r="22" spans="1:1" ht="14.25" customHeight="1"/>
  </sheetData>
  <mergeCells count="14">
    <mergeCell ref="A1:F1"/>
    <mergeCell ref="B5:B6"/>
    <mergeCell ref="A2:F2"/>
    <mergeCell ref="F5:F6"/>
    <mergeCell ref="E5:E6"/>
    <mergeCell ref="A7:A8"/>
    <mergeCell ref="B7:B8"/>
    <mergeCell ref="A4:A6"/>
    <mergeCell ref="A9:A11"/>
    <mergeCell ref="A14:B14"/>
    <mergeCell ref="E14:E15"/>
    <mergeCell ref="F14:F15"/>
    <mergeCell ref="A15:B15"/>
    <mergeCell ref="C15:D15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 differentFirst="1">
    <oddFooter>&amp;RStrona &amp;P</oddFooter>
  </headerFooter>
  <rowBreaks count="1" manualBreakCount="1">
    <brk id="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showWhiteSpace="0" view="pageBreakPreview" topLeftCell="A4" zoomScale="60" zoomScaleNormal="100" workbookViewId="0">
      <selection activeCell="L8" sqref="L8"/>
    </sheetView>
  </sheetViews>
  <sheetFormatPr defaultColWidth="9" defaultRowHeight="15.75"/>
  <cols>
    <col min="1" max="1" width="4.25" style="15" customWidth="1"/>
    <col min="2" max="2" width="6" style="2" customWidth="1"/>
    <col min="3" max="3" width="9.625" style="1" customWidth="1"/>
    <col min="4" max="4" width="15.5" style="16" customWidth="1"/>
    <col min="5" max="5" width="14.375" style="16" customWidth="1"/>
    <col min="6" max="6" width="83" style="1" customWidth="1"/>
    <col min="7" max="7" width="16.375" style="8" customWidth="1"/>
    <col min="8" max="8" width="36.625" style="4" customWidth="1"/>
    <col min="9" max="9" width="11.125" bestFit="1" customWidth="1"/>
    <col min="10" max="10" width="12.75" customWidth="1"/>
    <col min="11" max="11" width="13.125" customWidth="1"/>
    <col min="14" max="14" width="15.125" customWidth="1"/>
  </cols>
  <sheetData>
    <row r="1" spans="1:10" ht="30.75" customHeight="1" thickBot="1">
      <c r="A1" s="102" t="s">
        <v>7</v>
      </c>
      <c r="B1" s="103"/>
      <c r="C1" s="103"/>
      <c r="D1" s="103"/>
      <c r="E1" s="103"/>
      <c r="F1" s="103"/>
      <c r="G1" s="103"/>
      <c r="H1" s="104"/>
    </row>
    <row r="2" spans="1:10" ht="62.25" customHeight="1" thickBot="1">
      <c r="A2" s="14" t="s">
        <v>26</v>
      </c>
      <c r="B2" s="5" t="s">
        <v>0</v>
      </c>
      <c r="C2" s="5" t="s">
        <v>1</v>
      </c>
      <c r="D2" s="13" t="s">
        <v>2</v>
      </c>
      <c r="E2" s="13" t="s">
        <v>3</v>
      </c>
      <c r="F2" s="19" t="s">
        <v>4</v>
      </c>
      <c r="G2" s="6" t="s">
        <v>8</v>
      </c>
      <c r="H2" s="7" t="s">
        <v>66</v>
      </c>
    </row>
    <row r="3" spans="1:10" s="24" customFormat="1" ht="169.5" customHeight="1" thickBot="1">
      <c r="A3" s="20">
        <v>1</v>
      </c>
      <c r="B3" s="39" t="s">
        <v>19</v>
      </c>
      <c r="C3" s="25" t="s">
        <v>36</v>
      </c>
      <c r="D3" s="26"/>
      <c r="E3" s="26">
        <v>420000</v>
      </c>
      <c r="F3" s="23" t="s">
        <v>77</v>
      </c>
      <c r="G3" s="69" t="s">
        <v>54</v>
      </c>
      <c r="H3" s="28" t="s">
        <v>78</v>
      </c>
    </row>
    <row r="4" spans="1:10" s="24" customFormat="1" ht="87.75" customHeight="1" thickBot="1">
      <c r="A4" s="20">
        <v>2</v>
      </c>
      <c r="B4" s="109" t="s">
        <v>12</v>
      </c>
      <c r="C4" s="21" t="s">
        <v>13</v>
      </c>
      <c r="D4" s="22"/>
      <c r="E4" s="22">
        <f>50000-10000</f>
        <v>40000</v>
      </c>
      <c r="F4" s="23" t="s">
        <v>44</v>
      </c>
      <c r="G4" s="115" t="s">
        <v>27</v>
      </c>
      <c r="H4" s="28" t="s">
        <v>78</v>
      </c>
    </row>
    <row r="5" spans="1:10" s="24" customFormat="1" ht="108.75" customHeight="1" thickBot="1">
      <c r="A5" s="20">
        <v>3</v>
      </c>
      <c r="B5" s="111"/>
      <c r="C5" s="25" t="s">
        <v>37</v>
      </c>
      <c r="D5" s="26">
        <v>-100000</v>
      </c>
      <c r="E5" s="26"/>
      <c r="F5" s="27" t="s">
        <v>68</v>
      </c>
      <c r="G5" s="117"/>
      <c r="H5" s="28" t="s">
        <v>78</v>
      </c>
    </row>
    <row r="6" spans="1:10" s="24" customFormat="1" ht="131.25" customHeight="1" thickBot="1">
      <c r="A6" s="20">
        <v>4</v>
      </c>
      <c r="B6" s="80">
        <v>600</v>
      </c>
      <c r="C6" s="29">
        <v>60002</v>
      </c>
      <c r="D6" s="30">
        <v>-26750656</v>
      </c>
      <c r="E6" s="31">
        <v>4770279</v>
      </c>
      <c r="F6" s="32" t="s">
        <v>83</v>
      </c>
      <c r="G6" s="29" t="s">
        <v>27</v>
      </c>
      <c r="H6" s="145" t="s">
        <v>82</v>
      </c>
    </row>
    <row r="7" spans="1:10" s="24" customFormat="1" ht="150.75" customHeight="1" thickBot="1">
      <c r="A7" s="20">
        <v>5</v>
      </c>
      <c r="B7" s="129">
        <v>600</v>
      </c>
      <c r="C7" s="131">
        <v>60013</v>
      </c>
      <c r="D7" s="35">
        <v>-5000</v>
      </c>
      <c r="E7" s="35"/>
      <c r="F7" s="36" t="s">
        <v>58</v>
      </c>
      <c r="G7" s="133" t="s">
        <v>14</v>
      </c>
      <c r="H7" s="28" t="s">
        <v>78</v>
      </c>
    </row>
    <row r="8" spans="1:10" s="37" customFormat="1" ht="58.5" customHeight="1" thickBot="1">
      <c r="A8" s="20">
        <v>6</v>
      </c>
      <c r="B8" s="130"/>
      <c r="C8" s="132"/>
      <c r="D8" s="35">
        <v>-294829</v>
      </c>
      <c r="E8" s="35"/>
      <c r="F8" s="36" t="s">
        <v>53</v>
      </c>
      <c r="G8" s="134"/>
      <c r="H8" s="28" t="s">
        <v>78</v>
      </c>
    </row>
    <row r="9" spans="1:10" s="37" customFormat="1" ht="186.75" customHeight="1" thickBot="1">
      <c r="A9" s="20">
        <v>7</v>
      </c>
      <c r="B9" s="33">
        <v>700</v>
      </c>
      <c r="C9" s="34">
        <v>70005</v>
      </c>
      <c r="D9" s="35">
        <v>-450000</v>
      </c>
      <c r="E9" s="35"/>
      <c r="F9" s="36" t="s">
        <v>45</v>
      </c>
      <c r="G9" s="38" t="s">
        <v>40</v>
      </c>
      <c r="H9" s="28" t="s">
        <v>78</v>
      </c>
    </row>
    <row r="10" spans="1:10" s="42" customFormat="1" ht="114" customHeight="1" thickBot="1">
      <c r="A10" s="20">
        <v>8</v>
      </c>
      <c r="B10" s="39" t="s">
        <v>28</v>
      </c>
      <c r="C10" s="20">
        <v>71012</v>
      </c>
      <c r="D10" s="26">
        <v>-46376</v>
      </c>
      <c r="E10" s="26"/>
      <c r="F10" s="27" t="s">
        <v>64</v>
      </c>
      <c r="G10" s="29" t="s">
        <v>29</v>
      </c>
      <c r="H10" s="28" t="s">
        <v>84</v>
      </c>
      <c r="I10" s="41"/>
      <c r="J10" s="41"/>
    </row>
    <row r="11" spans="1:10" s="24" customFormat="1" ht="117" customHeight="1" thickBot="1">
      <c r="A11" s="20">
        <v>9</v>
      </c>
      <c r="B11" s="110" t="s">
        <v>23</v>
      </c>
      <c r="C11" s="113">
        <v>72095</v>
      </c>
      <c r="D11" s="43">
        <v>-250000</v>
      </c>
      <c r="E11" s="43"/>
      <c r="F11" s="40" t="s">
        <v>65</v>
      </c>
      <c r="G11" s="116" t="s">
        <v>29</v>
      </c>
      <c r="H11" s="28" t="s">
        <v>78</v>
      </c>
      <c r="I11" s="44"/>
      <c r="J11" s="44"/>
    </row>
    <row r="12" spans="1:10" s="24" customFormat="1" ht="114.75" customHeight="1" thickBot="1">
      <c r="A12" s="20">
        <v>10</v>
      </c>
      <c r="B12" s="110"/>
      <c r="C12" s="113"/>
      <c r="D12" s="43">
        <v>-370000</v>
      </c>
      <c r="E12" s="43"/>
      <c r="F12" s="40" t="s">
        <v>63</v>
      </c>
      <c r="G12" s="116"/>
      <c r="H12" s="28" t="s">
        <v>78</v>
      </c>
      <c r="I12" s="44"/>
      <c r="J12" s="44"/>
    </row>
    <row r="13" spans="1:10" s="42" customFormat="1" ht="125.25" customHeight="1" thickBot="1">
      <c r="A13" s="20">
        <v>11</v>
      </c>
      <c r="B13" s="111"/>
      <c r="C13" s="114"/>
      <c r="D13" s="43">
        <v>-794175</v>
      </c>
      <c r="E13" s="43"/>
      <c r="F13" s="40" t="s">
        <v>62</v>
      </c>
      <c r="G13" s="117"/>
      <c r="H13" s="28" t="s">
        <v>78</v>
      </c>
      <c r="I13" s="41"/>
      <c r="J13" s="41"/>
    </row>
    <row r="14" spans="1:10" s="24" customFormat="1" ht="137.25" customHeight="1" thickBot="1">
      <c r="A14" s="20">
        <v>12</v>
      </c>
      <c r="B14" s="109" t="s">
        <v>20</v>
      </c>
      <c r="C14" s="112">
        <v>75095</v>
      </c>
      <c r="D14" s="43">
        <v>-300000</v>
      </c>
      <c r="E14" s="43"/>
      <c r="F14" s="27" t="s">
        <v>61</v>
      </c>
      <c r="G14" s="29" t="s">
        <v>34</v>
      </c>
      <c r="H14" s="28" t="s">
        <v>85</v>
      </c>
      <c r="I14" s="44"/>
      <c r="J14" s="44"/>
    </row>
    <row r="15" spans="1:10" s="24" customFormat="1" ht="165.75" customHeight="1" thickBot="1">
      <c r="A15" s="20">
        <v>13</v>
      </c>
      <c r="B15" s="111"/>
      <c r="C15" s="114"/>
      <c r="D15" s="43">
        <v>-60000</v>
      </c>
      <c r="E15" s="43"/>
      <c r="F15" s="27" t="s">
        <v>60</v>
      </c>
      <c r="G15" s="29" t="s">
        <v>55</v>
      </c>
      <c r="H15" s="28" t="s">
        <v>86</v>
      </c>
      <c r="I15" s="44"/>
      <c r="J15" s="44"/>
    </row>
    <row r="16" spans="1:10" s="24" customFormat="1" ht="70.5" customHeight="1" thickBot="1">
      <c r="A16" s="20">
        <v>14</v>
      </c>
      <c r="B16" s="66" t="s">
        <v>22</v>
      </c>
      <c r="C16" s="20">
        <v>75702</v>
      </c>
      <c r="D16" s="43"/>
      <c r="E16" s="43">
        <v>2180000</v>
      </c>
      <c r="F16" s="27" t="s">
        <v>69</v>
      </c>
      <c r="G16" s="29" t="s">
        <v>41</v>
      </c>
      <c r="H16" s="28" t="s">
        <v>78</v>
      </c>
      <c r="I16" s="44"/>
      <c r="J16" s="44"/>
    </row>
    <row r="17" spans="1:10" s="24" customFormat="1" ht="102" customHeight="1" thickBot="1">
      <c r="A17" s="20">
        <v>15</v>
      </c>
      <c r="B17" s="109" t="s">
        <v>24</v>
      </c>
      <c r="C17" s="112">
        <v>80130</v>
      </c>
      <c r="D17" s="35">
        <v>-24061</v>
      </c>
      <c r="E17" s="35"/>
      <c r="F17" s="32" t="s">
        <v>46</v>
      </c>
      <c r="G17" s="115" t="s">
        <v>25</v>
      </c>
      <c r="H17" s="28" t="s">
        <v>78</v>
      </c>
      <c r="I17" s="44"/>
      <c r="J17" s="44"/>
    </row>
    <row r="18" spans="1:10" s="24" customFormat="1" ht="126.75" customHeight="1" thickBot="1">
      <c r="A18" s="20">
        <v>16</v>
      </c>
      <c r="B18" s="110"/>
      <c r="C18" s="113"/>
      <c r="D18" s="35"/>
      <c r="E18" s="35">
        <v>30000</v>
      </c>
      <c r="F18" s="32" t="s">
        <v>70</v>
      </c>
      <c r="G18" s="116"/>
      <c r="H18" s="28" t="s">
        <v>78</v>
      </c>
      <c r="I18" s="44"/>
      <c r="J18" s="44"/>
    </row>
    <row r="19" spans="1:10" s="24" customFormat="1" ht="105.75" customHeight="1" thickBot="1">
      <c r="A19" s="20">
        <v>17</v>
      </c>
      <c r="B19" s="111"/>
      <c r="C19" s="114"/>
      <c r="D19" s="35">
        <v>-27770</v>
      </c>
      <c r="E19" s="35"/>
      <c r="F19" s="32" t="s">
        <v>79</v>
      </c>
      <c r="G19" s="117"/>
      <c r="H19" s="145" t="s">
        <v>80</v>
      </c>
      <c r="I19" s="44"/>
      <c r="J19" s="44"/>
    </row>
    <row r="20" spans="1:10" s="24" customFormat="1" ht="122.25" customHeight="1" thickBot="1">
      <c r="A20" s="20">
        <v>18</v>
      </c>
      <c r="B20" s="109" t="s">
        <v>21</v>
      </c>
      <c r="C20" s="112">
        <v>85111</v>
      </c>
      <c r="D20" s="46"/>
      <c r="E20" s="46">
        <v>156000</v>
      </c>
      <c r="F20" s="45" t="s">
        <v>71</v>
      </c>
      <c r="G20" s="115" t="s">
        <v>38</v>
      </c>
      <c r="H20" s="28" t="s">
        <v>78</v>
      </c>
      <c r="I20" s="44"/>
      <c r="J20" s="44"/>
    </row>
    <row r="21" spans="1:10" s="24" customFormat="1" ht="85.5" customHeight="1" thickBot="1">
      <c r="A21" s="20">
        <v>19</v>
      </c>
      <c r="B21" s="111"/>
      <c r="C21" s="114"/>
      <c r="D21" s="43"/>
      <c r="E21" s="43">
        <v>1000000</v>
      </c>
      <c r="F21" s="40" t="s">
        <v>47</v>
      </c>
      <c r="G21" s="117"/>
      <c r="H21" s="28" t="s">
        <v>78</v>
      </c>
      <c r="I21" s="44"/>
      <c r="J21" s="44"/>
    </row>
    <row r="22" spans="1:10" s="24" customFormat="1" ht="79.5" customHeight="1" thickBot="1">
      <c r="A22" s="20">
        <v>20</v>
      </c>
      <c r="B22" s="76" t="s">
        <v>39</v>
      </c>
      <c r="C22" s="20">
        <v>85217</v>
      </c>
      <c r="D22" s="43"/>
      <c r="E22" s="43">
        <v>3046</v>
      </c>
      <c r="F22" s="27" t="s">
        <v>48</v>
      </c>
      <c r="G22" s="29" t="s">
        <v>15</v>
      </c>
      <c r="H22" s="28" t="s">
        <v>78</v>
      </c>
      <c r="I22" s="44"/>
      <c r="J22" s="44"/>
    </row>
    <row r="23" spans="1:10" s="24" customFormat="1" ht="118.5" customHeight="1" thickBot="1">
      <c r="A23" s="68">
        <v>21</v>
      </c>
      <c r="B23" s="73" t="s">
        <v>39</v>
      </c>
      <c r="C23" s="67">
        <v>85231</v>
      </c>
      <c r="D23" s="74"/>
      <c r="E23" s="74">
        <v>8652028</v>
      </c>
      <c r="F23" s="75" t="s">
        <v>87</v>
      </c>
      <c r="G23" s="70" t="s">
        <v>42</v>
      </c>
      <c r="H23" s="144" t="s">
        <v>81</v>
      </c>
      <c r="I23" s="44"/>
      <c r="J23" s="44"/>
    </row>
    <row r="24" spans="1:10" s="47" customFormat="1" ht="181.5" customHeight="1" thickBot="1">
      <c r="A24" s="20">
        <v>22</v>
      </c>
      <c r="B24" s="77">
        <v>921</v>
      </c>
      <c r="C24" s="81">
        <v>92106</v>
      </c>
      <c r="D24" s="64">
        <v>-100000</v>
      </c>
      <c r="E24" s="64">
        <v>70000</v>
      </c>
      <c r="F24" s="65" t="s">
        <v>52</v>
      </c>
      <c r="G24" s="78" t="s">
        <v>16</v>
      </c>
      <c r="H24" s="28" t="s">
        <v>78</v>
      </c>
    </row>
    <row r="25" spans="1:10" s="47" customFormat="1" ht="374.25" customHeight="1" thickBot="1">
      <c r="A25" s="20">
        <v>23</v>
      </c>
      <c r="B25" s="121">
        <v>921</v>
      </c>
      <c r="C25" s="81">
        <v>92106</v>
      </c>
      <c r="D25" s="64">
        <v>-200000</v>
      </c>
      <c r="E25" s="64">
        <v>230000</v>
      </c>
      <c r="F25" s="65" t="s">
        <v>76</v>
      </c>
      <c r="G25" s="140" t="s">
        <v>16</v>
      </c>
      <c r="H25" s="28" t="s">
        <v>78</v>
      </c>
    </row>
    <row r="26" spans="1:10" s="47" customFormat="1" ht="93.75" customHeight="1" thickBot="1">
      <c r="A26" s="20">
        <v>24</v>
      </c>
      <c r="B26" s="122"/>
      <c r="C26" s="71">
        <v>92108</v>
      </c>
      <c r="D26" s="64"/>
      <c r="E26" s="64">
        <v>226000</v>
      </c>
      <c r="F26" s="65" t="s">
        <v>72</v>
      </c>
      <c r="G26" s="141"/>
      <c r="H26" s="28" t="s">
        <v>78</v>
      </c>
    </row>
    <row r="27" spans="1:10" s="24" customFormat="1" ht="217.5" customHeight="1" thickBot="1">
      <c r="A27" s="68">
        <v>25</v>
      </c>
      <c r="B27" s="123"/>
      <c r="C27" s="72">
        <v>92109</v>
      </c>
      <c r="D27" s="50">
        <v>-73680</v>
      </c>
      <c r="E27" s="50">
        <v>65000</v>
      </c>
      <c r="F27" s="51" t="s">
        <v>56</v>
      </c>
      <c r="G27" s="142"/>
      <c r="H27" s="79" t="s">
        <v>78</v>
      </c>
    </row>
    <row r="28" spans="1:10" s="24" customFormat="1" ht="76.5" customHeight="1" thickBot="1">
      <c r="A28" s="20">
        <v>26</v>
      </c>
      <c r="B28" s="121">
        <v>921</v>
      </c>
      <c r="C28" s="120">
        <v>92109</v>
      </c>
      <c r="D28" s="35"/>
      <c r="E28" s="49">
        <v>350000</v>
      </c>
      <c r="F28" s="48" t="s">
        <v>49</v>
      </c>
      <c r="G28" s="138" t="s">
        <v>16</v>
      </c>
      <c r="H28" s="28" t="s">
        <v>78</v>
      </c>
    </row>
    <row r="29" spans="1:10" s="24" customFormat="1" ht="119.25" customHeight="1" thickBot="1">
      <c r="A29" s="20">
        <v>27</v>
      </c>
      <c r="B29" s="122"/>
      <c r="C29" s="119"/>
      <c r="D29" s="35">
        <v>-600538</v>
      </c>
      <c r="E29" s="35"/>
      <c r="F29" s="32" t="s">
        <v>88</v>
      </c>
      <c r="G29" s="143"/>
      <c r="H29" s="28" t="s">
        <v>78</v>
      </c>
    </row>
    <row r="30" spans="1:10" s="24" customFormat="1" ht="114" customHeight="1" thickBot="1">
      <c r="A30" s="68">
        <v>28</v>
      </c>
      <c r="B30" s="122"/>
      <c r="C30" s="118">
        <v>92118</v>
      </c>
      <c r="D30" s="50"/>
      <c r="E30" s="50">
        <v>318878</v>
      </c>
      <c r="F30" s="51" t="s">
        <v>59</v>
      </c>
      <c r="G30" s="143"/>
      <c r="H30" s="28" t="s">
        <v>78</v>
      </c>
    </row>
    <row r="31" spans="1:10" s="24" customFormat="1" ht="167.25" customHeight="1" thickBot="1">
      <c r="A31" s="20">
        <v>29</v>
      </c>
      <c r="B31" s="123"/>
      <c r="C31" s="119"/>
      <c r="D31" s="35"/>
      <c r="E31" s="35">
        <f>15000+58000</f>
        <v>73000</v>
      </c>
      <c r="F31" s="32" t="s">
        <v>50</v>
      </c>
      <c r="G31" s="139"/>
      <c r="H31" s="28" t="s">
        <v>78</v>
      </c>
    </row>
    <row r="32" spans="1:10" s="24" customFormat="1" ht="101.25" customHeight="1" thickBot="1">
      <c r="A32" s="20">
        <v>30</v>
      </c>
      <c r="B32" s="121">
        <v>921</v>
      </c>
      <c r="C32" s="120">
        <v>92195</v>
      </c>
      <c r="D32" s="35"/>
      <c r="E32" s="35">
        <v>30000</v>
      </c>
      <c r="F32" s="32" t="s">
        <v>51</v>
      </c>
      <c r="G32" s="138" t="s">
        <v>67</v>
      </c>
      <c r="H32" s="28" t="s">
        <v>78</v>
      </c>
    </row>
    <row r="33" spans="1:11" s="24" customFormat="1" ht="131.25" customHeight="1" thickBot="1">
      <c r="A33" s="20">
        <v>31</v>
      </c>
      <c r="B33" s="123"/>
      <c r="C33" s="119"/>
      <c r="D33" s="35"/>
      <c r="E33" s="35">
        <v>50000</v>
      </c>
      <c r="F33" s="32" t="s">
        <v>57</v>
      </c>
      <c r="G33" s="139"/>
      <c r="H33" s="28" t="s">
        <v>78</v>
      </c>
    </row>
    <row r="34" spans="1:11" s="17" customFormat="1" ht="31.5" customHeight="1" thickBot="1">
      <c r="A34" s="135"/>
      <c r="B34" s="125" t="s">
        <v>5</v>
      </c>
      <c r="C34" s="125"/>
      <c r="D34" s="52">
        <f>SUM(D3:D33)</f>
        <v>-30447085</v>
      </c>
      <c r="E34" s="52">
        <f>SUM(E3:E33)</f>
        <v>18664231</v>
      </c>
      <c r="F34" s="126"/>
      <c r="G34" s="127"/>
      <c r="H34" s="108"/>
    </row>
    <row r="35" spans="1:11" s="17" customFormat="1" ht="24.75" customHeight="1" thickBot="1">
      <c r="A35" s="136"/>
      <c r="B35" s="128" t="s">
        <v>6</v>
      </c>
      <c r="C35" s="128"/>
      <c r="D35" s="124">
        <f>D34+E34</f>
        <v>-11782854</v>
      </c>
      <c r="E35" s="124"/>
      <c r="F35" s="126"/>
      <c r="G35" s="127"/>
      <c r="H35" s="108"/>
      <c r="I35" s="18"/>
      <c r="J35" s="18"/>
    </row>
    <row r="36" spans="1:11" s="17" customFormat="1" ht="21" customHeight="1" thickBot="1">
      <c r="A36" s="137"/>
      <c r="B36" s="128"/>
      <c r="C36" s="128"/>
      <c r="D36" s="124"/>
      <c r="E36" s="124"/>
      <c r="F36" s="126"/>
      <c r="G36" s="127"/>
      <c r="H36" s="108"/>
      <c r="K36" s="18"/>
    </row>
    <row r="37" spans="1:11" ht="104.25" customHeight="1">
      <c r="B37" s="106"/>
      <c r="C37" s="107"/>
      <c r="D37" s="107"/>
      <c r="E37" s="107"/>
      <c r="F37" s="107"/>
      <c r="G37" s="107"/>
      <c r="H37" s="107"/>
    </row>
    <row r="38" spans="1:11" ht="20.25">
      <c r="B38" s="105"/>
      <c r="C38" s="105"/>
      <c r="D38" s="105"/>
      <c r="E38" s="105"/>
      <c r="F38" s="105"/>
      <c r="G38" s="105"/>
      <c r="H38" s="105"/>
    </row>
  </sheetData>
  <mergeCells count="35">
    <mergeCell ref="B32:B33"/>
    <mergeCell ref="B28:B31"/>
    <mergeCell ref="G28:G31"/>
    <mergeCell ref="G4:G5"/>
    <mergeCell ref="B7:B8"/>
    <mergeCell ref="C7:C8"/>
    <mergeCell ref="G7:G8"/>
    <mergeCell ref="A34:A36"/>
    <mergeCell ref="B11:B13"/>
    <mergeCell ref="C11:C13"/>
    <mergeCell ref="G11:G13"/>
    <mergeCell ref="B14:B15"/>
    <mergeCell ref="C14:C15"/>
    <mergeCell ref="B20:B21"/>
    <mergeCell ref="C20:C21"/>
    <mergeCell ref="G20:G21"/>
    <mergeCell ref="C32:C33"/>
    <mergeCell ref="G32:G33"/>
    <mergeCell ref="G25:G27"/>
    <mergeCell ref="A1:H1"/>
    <mergeCell ref="B38:H38"/>
    <mergeCell ref="B37:H37"/>
    <mergeCell ref="H34:H36"/>
    <mergeCell ref="B17:B19"/>
    <mergeCell ref="C17:C19"/>
    <mergeCell ref="G17:G19"/>
    <mergeCell ref="C30:C31"/>
    <mergeCell ref="C28:C29"/>
    <mergeCell ref="B25:B27"/>
    <mergeCell ref="D35:E36"/>
    <mergeCell ref="B34:C34"/>
    <mergeCell ref="F34:F36"/>
    <mergeCell ref="G34:G36"/>
    <mergeCell ref="B35:C36"/>
    <mergeCell ref="B4:B5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5" fitToHeight="0" orientation="landscape" r:id="rId1"/>
  <headerFooter differentFirst="1">
    <oddFooter>&amp;RStrona &amp;P</oddFooter>
  </headerFooter>
  <rowBreaks count="1" manualBreakCount="1">
    <brk id="3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dochody</vt:lpstr>
      <vt:lpstr>wydatki</vt:lpstr>
      <vt:lpstr>dochody!Obszar_wydruku</vt:lpstr>
      <vt:lpstr>wydatki!Obszar_wydruku</vt:lpstr>
      <vt:lpstr>dochody!Tytuły_wydruku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2022-09-14T09:06:49Z</cp:lastPrinted>
  <dcterms:created xsi:type="dcterms:W3CDTF">2013-02-21T12:03:23Z</dcterms:created>
  <dcterms:modified xsi:type="dcterms:W3CDTF">2022-09-14T09:06:52Z</dcterms:modified>
</cp:coreProperties>
</file>